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<sst xmlns="http://schemas.openxmlformats.org/spreadsheetml/2006/main" count="113" uniqueCount="113">
  <si>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</si>
  <si>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</si>
  <si>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</si>
  <si>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</si>
  <si>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</si>
  <si>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</si>
  <si>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</si>
  <si>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</si>
  <si>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</si>
  <si>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</si>
  <si>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</si>
  <si>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</si>
  <si>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</si>
  <si>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</si>
  <si>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</si>
  <si>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</si>
  <si>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</si>
  <si>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</si>
  <si>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</si>
  <si>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</si>
  <si>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</si>
  <si>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</si>
  <si>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</si>
  <si>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</si>
  <si>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</si>
  <si>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</si>
  <si>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</si>
  <si>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</si>
  <si>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</si>
  <si>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</si>
  <si>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</si>
  <si>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</si>
  <si>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</si>
  <si>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</si>
  <si>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</si>
  <si>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</si>
  <si>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</si>
  <si>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</si>
  <si>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</si>
  <si>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</si>
  <si>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</si>
  <si>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</si>
  <si>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</si>
  <si>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</si>
  <si>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</si>
  <si>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</si>
  <si>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</si>
  <si>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</si>
  <si>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</si>
  <si>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</si>
  <si>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</si>
  <si>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</si>
  <si>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</si>
  <si>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</si>
  <si>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</si>
  <si>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</si>
  <si>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</si>
  <si>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</si>
  <si>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</si>
  <si>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</si>
  <si>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</si>
  <si>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</si>
  <si>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</si>
  <si>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</si>
  <si>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</si>
  <si>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</si>
  <si>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</si>
  <si>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</si>
  <si>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</si>
  <si>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</si>
  <si>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</si>
  <si>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</si>
  <si>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</si>
  <si>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</si>
  <si>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</si>
  <si>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</si>
  <si>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</si>
  <si>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</si>
  <si>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</si>
  <si>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</si>
  <si>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</si>
  <si>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</si>
  <si>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</si>
  <si>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</si>
  <si>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</si>
  <si>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</si>
  <si>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</si>
  <si>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</si>
  <si>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</si>
  <si>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</si>
  <si>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</si>
  <si>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</si>
  <si>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</si>
  <si>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</si>
  <si>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</si>
  <si>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</si>
  <si>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</si>
  <si>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</si>
  <si>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</si>
  <si>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</si>
  <si>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</si>
  <si>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</si>
  <si>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</si>
  <si>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</si>
  <si>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</si>
  <si>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</si>
  <si>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</si>
  <si>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</si>
  <si>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</si>
  <si>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</si>
  <si>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</si>
  <si>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</si>
  <si>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17 от 30.09.2021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</si>
</sst>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1">
      <selection activeCell="E69" sqref="E69"/>
    </sheetView>
  </sheetViews>
  <sheetFormatPr defaultColWidth="9.00390625" defaultRowHeight="12.75"/>
  <cols>
    <col min="1" max="1" width="27.75390625" style="0" customWidth="1"/>
    <col min="2" max="2" width="120.6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112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52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69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81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69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79.5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45.75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60.7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0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50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45.7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36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C47+C60+C62</f>
        <v>19387.399999999998</v>
      </c>
      <c r="D46" s="30">
        <f>D47+D60+D62</f>
        <v>20616.3</v>
      </c>
      <c r="E46" s="121">
        <f>E47+E60+E62</f>
        <v>40306.899999999994</v>
      </c>
    </row>
    <row r="47" spans="1:5" ht="21" customHeight="1" thickBot="1">
      <c r="A47" s="50" t="s">
        <v>38</v>
      </c>
      <c r="B47" s="102" t="s">
        <v>39</v>
      </c>
      <c r="C47" s="28">
        <f>C48+C51+C52+C56</f>
        <v>19387.399999999998</v>
      </c>
      <c r="D47" s="28">
        <f>D48+D51+D52+D56</f>
        <v>20616.3</v>
      </c>
      <c r="E47" s="29">
        <f>E48+E51+E52+E56</f>
        <v>40306.899999999994</v>
      </c>
    </row>
    <row r="48" spans="1:5" ht="18.75" customHeight="1" thickBot="1">
      <c r="A48" s="72" t="s">
        <v>71</v>
      </c>
      <c r="B48" s="103" t="s">
        <v>103</v>
      </c>
      <c r="C48" s="11">
        <f>E48-D48</f>
        <v>573.3999999999978</v>
      </c>
      <c r="D48" s="31">
        <f>D50</f>
        <v>20297.7</v>
      </c>
      <c r="E48" s="122">
        <f>E50</f>
        <v>20871.1</v>
      </c>
    </row>
    <row r="49" spans="1:5" ht="30.75" customHeight="1" thickBot="1" thickTop="1">
      <c r="A49" s="73" t="s">
        <v>72</v>
      </c>
      <c r="B49" s="104" t="s">
        <v>67</v>
      </c>
      <c r="C49" s="11">
        <v>-573.4</v>
      </c>
      <c r="D49" s="23">
        <v>-20297.7</v>
      </c>
      <c r="E49" s="116">
        <v>-20871.1</v>
      </c>
    </row>
    <row r="50" spans="1:5" ht="31.5" customHeight="1" thickBot="1" thickTop="1">
      <c r="A50" s="73" t="s">
        <v>110</v>
      </c>
      <c r="B50" s="104" t="s">
        <v>111</v>
      </c>
      <c r="C50" s="11">
        <f>E50-D50</f>
        <v>573.3999999999978</v>
      </c>
      <c r="D50" s="23">
        <v>20297.7</v>
      </c>
      <c r="E50" s="116">
        <v>20871.1</v>
      </c>
    </row>
    <row r="51" spans="1:5" ht="21" customHeight="1" thickBot="1">
      <c r="A51" s="57" t="s">
        <v>73</v>
      </c>
      <c r="B51" s="95" t="s">
        <v>104</v>
      </c>
      <c r="C51" s="28">
        <v>0</v>
      </c>
      <c r="D51" s="28">
        <v>0</v>
      </c>
      <c r="E51" s="29">
        <v>0</v>
      </c>
    </row>
    <row r="52" spans="1:5" ht="20.25" customHeight="1" thickBot="1">
      <c r="A52" s="69" t="s">
        <v>74</v>
      </c>
      <c r="B52" s="98" t="s">
        <v>105</v>
      </c>
      <c r="C52" s="32">
        <f>SUM(C53:C55)</f>
        <v>0</v>
      </c>
      <c r="D52" s="32">
        <f>SUM(D53:D55)</f>
        <v>257</v>
      </c>
      <c r="E52" s="123">
        <f>SUM(E53:E55)</f>
        <v>257</v>
      </c>
    </row>
    <row r="53" spans="1:5" ht="36" customHeight="1" thickBot="1">
      <c r="A53" s="70" t="s">
        <v>75</v>
      </c>
      <c r="B53" s="99" t="s">
        <v>70</v>
      </c>
      <c r="C53" s="11">
        <f>E53-D53</f>
        <v>0</v>
      </c>
      <c r="D53" s="33">
        <v>0.7</v>
      </c>
      <c r="E53" s="124">
        <v>0.7</v>
      </c>
    </row>
    <row r="54" spans="1:5" ht="33.75" customHeight="1" thickBot="1">
      <c r="A54" s="70" t="s">
        <v>76</v>
      </c>
      <c r="B54" s="99" t="s">
        <v>60</v>
      </c>
      <c r="C54" s="11">
        <f>E54-D54</f>
        <v>0</v>
      </c>
      <c r="D54" s="23">
        <v>10.8</v>
      </c>
      <c r="E54" s="116">
        <v>10.8</v>
      </c>
    </row>
    <row r="55" spans="1:5" ht="36" customHeight="1" thickBot="1">
      <c r="A55" s="68" t="s">
        <v>77</v>
      </c>
      <c r="B55" s="91" t="s">
        <v>59</v>
      </c>
      <c r="C55" s="11">
        <f>E55-D55</f>
        <v>0</v>
      </c>
      <c r="D55" s="23">
        <v>245.5</v>
      </c>
      <c r="E55" s="116">
        <v>245.5</v>
      </c>
    </row>
    <row r="56" spans="1:5" ht="18.75" customHeight="1" thickBot="1">
      <c r="A56" s="69" t="s">
        <v>78</v>
      </c>
      <c r="B56" s="98" t="s">
        <v>40</v>
      </c>
      <c r="C56" s="35">
        <f>SUM(C57:C59)</f>
        <v>18814</v>
      </c>
      <c r="D56" s="35">
        <f>SUM(D57:D59)</f>
        <v>61.6</v>
      </c>
      <c r="E56" s="125">
        <f>SUM(E57:E59)</f>
        <v>19178.8</v>
      </c>
    </row>
    <row r="57" spans="1:5" ht="38.25" customHeight="1" thickBot="1">
      <c r="A57" s="68" t="s">
        <v>79</v>
      </c>
      <c r="B57" s="94" t="s">
        <v>58</v>
      </c>
      <c r="C57" s="36">
        <v>0</v>
      </c>
      <c r="D57" s="36">
        <v>0</v>
      </c>
      <c r="E57" s="126">
        <v>0</v>
      </c>
    </row>
    <row r="58" spans="1:5" ht="49.5" customHeight="1" thickBot="1">
      <c r="A58" s="74" t="s">
        <v>80</v>
      </c>
      <c r="B58" s="105" t="s">
        <v>57</v>
      </c>
      <c r="C58" s="37">
        <v>0</v>
      </c>
      <c r="D58" s="37">
        <v>0</v>
      </c>
      <c r="E58" s="127">
        <v>303.2</v>
      </c>
    </row>
    <row r="59" spans="1:5" ht="21.75" customHeight="1" thickBot="1">
      <c r="A59" s="75" t="s">
        <v>81</v>
      </c>
      <c r="B59" s="106" t="s">
        <v>55</v>
      </c>
      <c r="C59" s="11">
        <f>E59-D59</f>
        <v>18814</v>
      </c>
      <c r="D59" s="38">
        <v>61.6</v>
      </c>
      <c r="E59" s="128">
        <v>18875.6</v>
      </c>
    </row>
    <row r="60" spans="1:5" ht="31.5" customHeight="1" thickBot="1">
      <c r="A60" s="76" t="s">
        <v>92</v>
      </c>
      <c r="B60" s="107" t="s">
        <v>91</v>
      </c>
      <c r="C60" s="22">
        <v>0</v>
      </c>
      <c r="D60" s="22">
        <v>0</v>
      </c>
      <c r="E60" s="17">
        <v>0</v>
      </c>
    </row>
    <row r="61" spans="1:5" ht="46.5" customHeight="1" thickBot="1">
      <c r="A61" s="76" t="s">
        <v>49</v>
      </c>
      <c r="B61" s="107" t="s">
        <v>48</v>
      </c>
      <c r="C61" s="39">
        <f>C62</f>
        <v>0</v>
      </c>
      <c r="D61" s="39">
        <f>D62</f>
        <v>0</v>
      </c>
      <c r="E61" s="8">
        <f>E62</f>
        <v>0</v>
      </c>
    </row>
    <row r="62" spans="1:5" ht="36" customHeight="1" thickBot="1">
      <c r="A62" s="77" t="s">
        <v>102</v>
      </c>
      <c r="B62" s="108" t="s">
        <v>56</v>
      </c>
      <c r="C62" s="40">
        <v>0</v>
      </c>
      <c r="D62" s="40">
        <v>0</v>
      </c>
      <c r="E62" s="34">
        <v>0</v>
      </c>
    </row>
    <row r="63" spans="1:5" ht="14.25" thickBot="1">
      <c r="A63" s="1"/>
      <c r="B63" s="7" t="s">
        <v>41</v>
      </c>
      <c r="C63" s="41">
        <f>C12+C46+C60+C61</f>
        <v>19387.399999999998</v>
      </c>
      <c r="D63" s="41">
        <f>D12+D46+D60+D61</f>
        <v>25996.8</v>
      </c>
      <c r="E63" s="45">
        <f>E12+E46+E60+E61</f>
        <v>45687.399999999994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3937007874015748" right="0.3937007874015748" top="0.984251968503937" bottom="0.15748031496062992" header="0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2021-10-05T07:58:03Z</cp:lastPrinted>
  <dcterms:created xsi:type="dcterms:W3CDTF">2016-10-19T09:26:44Z</dcterms:created>
  <dcterms:modified xsi:type="dcterms:W3CDTF">2021-10-05T07:58:57Z</dcterms:modified>
  <cp:category/>
  <cp:version/>
  <cp:contentType/>
  <cp:contentStatus/>
</cp:coreProperties>
</file>